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dd78073fb21c86/Documents/sturmer/AA STURMER PC/2025 Year/AGAR 2024 2025/"/>
    </mc:Choice>
  </mc:AlternateContent>
  <xr:revisionPtr revIDLastSave="164" documentId="8_{A1C5E659-351D-45C0-901C-65F119885C45}" xr6:coauthVersionLast="47" xr6:coauthVersionMax="47" xr10:uidLastSave="{AD5F7075-7242-4798-8AAC-8140A30201C3}"/>
  <bookViews>
    <workbookView xWindow="0" yWindow="720" windowWidth="23040" windowHeight="12240" xr2:uid="{36A653F3-0895-4E51-A694-18F4ADCD13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2" i="1"/>
  <c r="E10" i="1" l="1"/>
  <c r="D29" i="1"/>
  <c r="C29" i="1"/>
  <c r="C39" i="1" s="1"/>
  <c r="E28" i="1" l="1"/>
  <c r="E27" i="1"/>
  <c r="G47" i="1" l="1"/>
  <c r="E22" i="1"/>
  <c r="E23" i="1"/>
  <c r="E35" i="1"/>
  <c r="E34" i="1"/>
  <c r="E33" i="1"/>
  <c r="E12" i="1"/>
  <c r="E11" i="1"/>
  <c r="G28" i="1"/>
  <c r="E32" i="1"/>
  <c r="E9" i="1"/>
  <c r="E8" i="1"/>
  <c r="E7" i="1"/>
  <c r="E6" i="1"/>
  <c r="E14" i="1"/>
  <c r="E13" i="1"/>
  <c r="E17" i="1"/>
  <c r="E24" i="1"/>
  <c r="E5" i="1"/>
  <c r="E16" i="1"/>
  <c r="G17" i="1" s="1"/>
  <c r="E4" i="1"/>
  <c r="E18" i="1"/>
  <c r="E3" i="1"/>
  <c r="E2" i="1"/>
  <c r="E26" i="1"/>
  <c r="E25" i="1"/>
  <c r="G26" i="1" s="1"/>
  <c r="E21" i="1"/>
  <c r="E20" i="1"/>
  <c r="E29" i="1" l="1"/>
  <c r="G35" i="1"/>
  <c r="G24" i="1"/>
  <c r="G14" i="1"/>
  <c r="G30" i="1" l="1"/>
</calcChain>
</file>

<file path=xl/sharedStrings.xml><?xml version="1.0" encoding="utf-8"?>
<sst xmlns="http://schemas.openxmlformats.org/spreadsheetml/2006/main" count="89" uniqueCount="67">
  <si>
    <t>cost centre</t>
  </si>
  <si>
    <t>detail/name</t>
  </si>
  <si>
    <t>net</t>
  </si>
  <si>
    <t>vat</t>
  </si>
  <si>
    <t>gross</t>
  </si>
  <si>
    <t>utilities</t>
  </si>
  <si>
    <t>A &amp; J</t>
  </si>
  <si>
    <t>lighting</t>
  </si>
  <si>
    <t>HMRC IB/KS</t>
  </si>
  <si>
    <t>DRAX</t>
  </si>
  <si>
    <t>Clerk</t>
  </si>
  <si>
    <t>SALARY IB/KS</t>
  </si>
  <si>
    <t>WFH</t>
  </si>
  <si>
    <t>Admin</t>
  </si>
  <si>
    <t>DH Main</t>
  </si>
  <si>
    <t>maintenance</t>
  </si>
  <si>
    <t>Dbryce</t>
  </si>
  <si>
    <t>EALC</t>
  </si>
  <si>
    <t>subscriptions</t>
  </si>
  <si>
    <t>ICO</t>
  </si>
  <si>
    <t>IB expenses</t>
  </si>
  <si>
    <t>KS expenses</t>
  </si>
  <si>
    <t>Village Hall</t>
  </si>
  <si>
    <t>Hall Hire</t>
  </si>
  <si>
    <t>VAT RECLAIM</t>
  </si>
  <si>
    <t>PRECEPT</t>
  </si>
  <si>
    <t>INTEREST GAINED</t>
  </si>
  <si>
    <t>BDC STREET CLEAN</t>
  </si>
  <si>
    <t>BANK CHARGES</t>
  </si>
  <si>
    <t xml:space="preserve">ROSPA </t>
  </si>
  <si>
    <t>H &amp; S</t>
  </si>
  <si>
    <t>A Carter</t>
  </si>
  <si>
    <t>Courses</t>
  </si>
  <si>
    <t>SLCC</t>
  </si>
  <si>
    <t>Community Heartbeat</t>
  </si>
  <si>
    <t>Sovereign</t>
  </si>
  <si>
    <t>val evans auditor</t>
  </si>
  <si>
    <t>S Allworthy</t>
  </si>
  <si>
    <t>UK Power</t>
  </si>
  <si>
    <t>Paul Martin Print</t>
  </si>
  <si>
    <t>Smercer</t>
  </si>
  <si>
    <t>Clear Insurance</t>
  </si>
  <si>
    <t>Income</t>
  </si>
  <si>
    <t>cost centre totals</t>
  </si>
  <si>
    <t xml:space="preserve"> </t>
  </si>
  <si>
    <t>Reserves.</t>
  </si>
  <si>
    <t>50% Precept</t>
  </si>
  <si>
    <t>legal fees</t>
  </si>
  <si>
    <t>election fees</t>
  </si>
  <si>
    <t>Money put aside for railings</t>
  </si>
  <si>
    <t>Money put aside for batteries/solagen</t>
  </si>
  <si>
    <t>RJG Tree Services</t>
  </si>
  <si>
    <t>IN ONE ACCOUNT</t>
  </si>
  <si>
    <t>ADMIN</t>
  </si>
  <si>
    <t>CLERK</t>
  </si>
  <si>
    <t>COURSES</t>
  </si>
  <si>
    <t>HALL</t>
  </si>
  <si>
    <t>LIGHTING</t>
  </si>
  <si>
    <t>MAINTENANCE</t>
  </si>
  <si>
    <t>SUBS</t>
  </si>
  <si>
    <t>UTILITIES</t>
  </si>
  <si>
    <t>TOTAL OUTGOINGS</t>
  </si>
  <si>
    <t>TOTAL INCOME</t>
  </si>
  <si>
    <t>BALANCE AVAIL</t>
  </si>
  <si>
    <t>total</t>
  </si>
  <si>
    <t xml:space="preserve">Electric Websites </t>
  </si>
  <si>
    <t>wayleave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</si>
</sst>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5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1CDF-988C-41CE-AB80-B5CD844DC9D6}">
  <sheetPr>
    <pageSetUpPr fitToPage="1"/>
  </sheetPr>
  <dimension ref="A1:M49"/>
  <sheetViews>
    <sheetView tabSelected="1" workbookViewId="0">
      <selection activeCell="B29" sqref="B29"/>
    </sheetView>
  </sheetViews>
  <sheetFormatPr defaultRowHeight="14.4" x14ac:dyDescent="0.3"/>
  <cols>
    <col min="1" max="1" width="20" customWidth="1"/>
    <col min="2" max="2" width="16.5546875" customWidth="1"/>
    <col min="3" max="3" width="12.21875" bestFit="1" customWidth="1"/>
    <col min="5" max="5" width="13.33203125" customWidth="1"/>
    <col min="6" max="6" width="3.77734375" customWidth="1"/>
    <col min="7" max="7" width="13.33203125" style="1" customWidth="1"/>
    <col min="8" max="8" width="19" customWidth="1"/>
    <col min="13" max="13" width="10.21875" customWidth="1"/>
  </cols>
  <sheetData>
    <row r="1" spans="1:9" s="2" customFormat="1" ht="18" x14ac:dyDescent="0.35">
      <c r="A1" s="3" t="s">
        <v>1</v>
      </c>
      <c r="B1" s="3" t="s">
        <v>0</v>
      </c>
      <c r="C1" s="3" t="s">
        <v>4</v>
      </c>
      <c r="D1" s="3" t="s">
        <v>3</v>
      </c>
      <c r="E1" s="3" t="s">
        <v>2</v>
      </c>
      <c r="F1" s="3"/>
      <c r="G1" s="4" t="s">
        <v>43</v>
      </c>
      <c r="H1" s="3"/>
      <c r="I1" s="3"/>
    </row>
    <row r="2" spans="1:9" ht="18" x14ac:dyDescent="0.35">
      <c r="A2" s="14" t="s">
        <v>20</v>
      </c>
      <c r="B2" s="14" t="s">
        <v>13</v>
      </c>
      <c r="C2" s="10">
        <v>51.04</v>
      </c>
      <c r="D2" s="10">
        <v>1.96</v>
      </c>
      <c r="E2" s="10">
        <f t="shared" ref="E2:E28" si="0">C2-D2</f>
        <v>49.08</v>
      </c>
      <c r="F2" s="14"/>
      <c r="G2" s="10"/>
      <c r="H2" s="14"/>
      <c r="I2" s="5"/>
    </row>
    <row r="3" spans="1:9" ht="18" x14ac:dyDescent="0.35">
      <c r="A3" s="14" t="s">
        <v>21</v>
      </c>
      <c r="B3" s="14" t="s">
        <v>13</v>
      </c>
      <c r="C3" s="10">
        <v>61.98</v>
      </c>
      <c r="D3" s="10"/>
      <c r="E3" s="10">
        <f t="shared" si="0"/>
        <v>61.98</v>
      </c>
      <c r="F3" s="14"/>
      <c r="G3" s="10"/>
      <c r="H3" s="14"/>
      <c r="I3" s="5"/>
    </row>
    <row r="4" spans="1:9" ht="18" x14ac:dyDescent="0.35">
      <c r="A4" s="14" t="s">
        <v>41</v>
      </c>
      <c r="B4" s="14" t="s">
        <v>13</v>
      </c>
      <c r="C4" s="10">
        <v>594.32000000000005</v>
      </c>
      <c r="D4" s="10">
        <v>58.86</v>
      </c>
      <c r="E4" s="10">
        <f t="shared" si="0"/>
        <v>535.46</v>
      </c>
      <c r="F4" s="14"/>
      <c r="G4" s="10"/>
      <c r="H4" s="14"/>
      <c r="I4" s="5"/>
    </row>
    <row r="5" spans="1:9" ht="18" x14ac:dyDescent="0.35">
      <c r="A5" s="14" t="s">
        <v>34</v>
      </c>
      <c r="B5" s="14" t="s">
        <v>13</v>
      </c>
      <c r="C5" s="10">
        <v>198</v>
      </c>
      <c r="D5" s="10">
        <v>33</v>
      </c>
      <c r="E5" s="10">
        <f t="shared" si="0"/>
        <v>165</v>
      </c>
      <c r="F5" s="14"/>
      <c r="G5" s="10"/>
      <c r="H5" s="14"/>
      <c r="I5" s="5"/>
    </row>
    <row r="6" spans="1:9" ht="18" x14ac:dyDescent="0.35">
      <c r="A6" s="14" t="s">
        <v>12</v>
      </c>
      <c r="B6" s="14" t="s">
        <v>13</v>
      </c>
      <c r="C6" s="10">
        <v>312</v>
      </c>
      <c r="D6" s="10"/>
      <c r="E6" s="10">
        <f t="shared" si="0"/>
        <v>312</v>
      </c>
      <c r="F6" s="14"/>
      <c r="G6" s="10"/>
      <c r="H6" s="14"/>
      <c r="I6" s="5"/>
    </row>
    <row r="7" spans="1:9" ht="18" x14ac:dyDescent="0.35">
      <c r="A7" s="14" t="s">
        <v>33</v>
      </c>
      <c r="B7" s="14" t="s">
        <v>13</v>
      </c>
      <c r="C7" s="10">
        <v>118</v>
      </c>
      <c r="D7" s="10"/>
      <c r="E7" s="10">
        <f t="shared" si="0"/>
        <v>118</v>
      </c>
      <c r="F7" s="14"/>
      <c r="G7" s="10"/>
      <c r="H7" s="14"/>
      <c r="I7" s="5"/>
    </row>
    <row r="8" spans="1:9" ht="18" x14ac:dyDescent="0.35">
      <c r="A8" s="14" t="s">
        <v>28</v>
      </c>
      <c r="B8" s="14" t="s">
        <v>13</v>
      </c>
      <c r="C8" s="10">
        <v>71.400000000000006</v>
      </c>
      <c r="D8" s="10"/>
      <c r="E8" s="10">
        <f t="shared" si="0"/>
        <v>71.400000000000006</v>
      </c>
      <c r="F8" s="14"/>
      <c r="G8" s="10"/>
      <c r="H8" s="14"/>
      <c r="I8" s="5"/>
    </row>
    <row r="9" spans="1:9" ht="18" x14ac:dyDescent="0.35">
      <c r="A9" s="14" t="s">
        <v>37</v>
      </c>
      <c r="B9" s="14" t="s">
        <v>13</v>
      </c>
      <c r="C9" s="10">
        <v>35</v>
      </c>
      <c r="D9" s="10"/>
      <c r="E9" s="10">
        <f t="shared" si="0"/>
        <v>35</v>
      </c>
      <c r="F9" s="14"/>
      <c r="G9" s="10"/>
      <c r="H9" s="14"/>
      <c r="I9" s="5"/>
    </row>
    <row r="10" spans="1:9" ht="18" x14ac:dyDescent="0.35">
      <c r="A10" s="14" t="s">
        <v>65</v>
      </c>
      <c r="B10" s="14" t="s">
        <v>13</v>
      </c>
      <c r="C10" s="10">
        <v>29</v>
      </c>
      <c r="D10" s="10"/>
      <c r="E10" s="10">
        <f t="shared" si="0"/>
        <v>29</v>
      </c>
      <c r="F10" s="14"/>
      <c r="G10" s="10"/>
      <c r="H10" s="14"/>
      <c r="I10" s="5"/>
    </row>
    <row r="11" spans="1:9" ht="18" x14ac:dyDescent="0.35">
      <c r="A11" s="14" t="s">
        <v>36</v>
      </c>
      <c r="B11" s="14" t="s">
        <v>13</v>
      </c>
      <c r="C11" s="10">
        <v>100</v>
      </c>
      <c r="D11" s="10"/>
      <c r="E11" s="10">
        <f t="shared" si="0"/>
        <v>100</v>
      </c>
      <c r="F11" s="14"/>
      <c r="G11" s="10"/>
      <c r="H11" s="14"/>
      <c r="I11" s="5"/>
    </row>
    <row r="12" spans="1:9" ht="18" x14ac:dyDescent="0.35">
      <c r="A12" s="14" t="s">
        <v>39</v>
      </c>
      <c r="B12" s="14" t="s">
        <v>13</v>
      </c>
      <c r="C12" s="10">
        <v>15</v>
      </c>
      <c r="D12" s="10"/>
      <c r="E12" s="10">
        <f t="shared" si="0"/>
        <v>15</v>
      </c>
      <c r="F12" s="14"/>
      <c r="G12" s="10">
        <f>SUM(E2:E12)</f>
        <v>1491.92</v>
      </c>
      <c r="H12" s="14" t="s">
        <v>53</v>
      </c>
      <c r="I12" s="5"/>
    </row>
    <row r="13" spans="1:9" ht="18" x14ac:dyDescent="0.35">
      <c r="A13" s="14" t="s">
        <v>8</v>
      </c>
      <c r="B13" s="14" t="s">
        <v>10</v>
      </c>
      <c r="C13" s="10">
        <v>847.71</v>
      </c>
      <c r="D13" s="10"/>
      <c r="E13" s="10">
        <f t="shared" si="0"/>
        <v>847.71</v>
      </c>
      <c r="F13" s="14"/>
      <c r="G13" s="10"/>
      <c r="H13" s="14"/>
      <c r="I13" s="5"/>
    </row>
    <row r="14" spans="1:9" ht="18" x14ac:dyDescent="0.35">
      <c r="A14" s="14" t="s">
        <v>11</v>
      </c>
      <c r="B14" s="14" t="s">
        <v>10</v>
      </c>
      <c r="C14" s="10">
        <v>4675.28</v>
      </c>
      <c r="D14" s="10"/>
      <c r="E14" s="10">
        <f t="shared" si="0"/>
        <v>4675.28</v>
      </c>
      <c r="F14" s="14"/>
      <c r="G14" s="10">
        <f>SUM(E13:E14)</f>
        <v>5522.99</v>
      </c>
      <c r="H14" s="14" t="s">
        <v>54</v>
      </c>
      <c r="I14" s="5"/>
    </row>
    <row r="15" spans="1:9" ht="18" x14ac:dyDescent="0.35">
      <c r="A15" s="14" t="s">
        <v>17</v>
      </c>
      <c r="B15" s="14" t="s">
        <v>32</v>
      </c>
      <c r="C15" s="10">
        <v>297</v>
      </c>
      <c r="D15" s="10">
        <v>72</v>
      </c>
      <c r="E15" s="10">
        <v>225</v>
      </c>
      <c r="F15" s="14"/>
      <c r="G15" s="10">
        <v>225</v>
      </c>
      <c r="H15" s="14" t="s">
        <v>55</v>
      </c>
      <c r="I15" s="5"/>
    </row>
    <row r="16" spans="1:9" ht="18" x14ac:dyDescent="0.35">
      <c r="A16" s="14" t="s">
        <v>29</v>
      </c>
      <c r="B16" s="14" t="s">
        <v>30</v>
      </c>
      <c r="C16" s="10">
        <v>93.6</v>
      </c>
      <c r="D16" s="10">
        <v>15.6</v>
      </c>
      <c r="E16" s="10">
        <f t="shared" si="0"/>
        <v>78</v>
      </c>
      <c r="F16" s="14"/>
      <c r="G16" s="10"/>
      <c r="H16" s="14"/>
      <c r="I16" s="5"/>
    </row>
    <row r="17" spans="1:9" ht="18" x14ac:dyDescent="0.35">
      <c r="A17" s="14" t="s">
        <v>35</v>
      </c>
      <c r="B17" s="14" t="s">
        <v>30</v>
      </c>
      <c r="C17" s="10">
        <v>238.8</v>
      </c>
      <c r="D17" s="10">
        <v>39.799999999999997</v>
      </c>
      <c r="E17" s="10">
        <f t="shared" si="0"/>
        <v>199</v>
      </c>
      <c r="F17" s="14"/>
      <c r="G17" s="10">
        <f>SUM(E16:E17)</f>
        <v>277</v>
      </c>
      <c r="H17" s="14" t="s">
        <v>30</v>
      </c>
      <c r="I17" s="5"/>
    </row>
    <row r="18" spans="1:9" ht="18" x14ac:dyDescent="0.35">
      <c r="A18" s="14" t="s">
        <v>22</v>
      </c>
      <c r="B18" s="14" t="s">
        <v>23</v>
      </c>
      <c r="C18" s="10">
        <v>132</v>
      </c>
      <c r="D18" s="10"/>
      <c r="E18" s="10">
        <f t="shared" si="0"/>
        <v>132</v>
      </c>
      <c r="F18" s="14"/>
      <c r="G18" s="10">
        <v>132</v>
      </c>
      <c r="H18" s="14" t="s">
        <v>56</v>
      </c>
      <c r="I18" s="5"/>
    </row>
    <row r="19" spans="1:9" ht="18" x14ac:dyDescent="0.35">
      <c r="A19" s="14" t="s">
        <v>6</v>
      </c>
      <c r="B19" s="14" t="s">
        <v>7</v>
      </c>
      <c r="C19" s="10">
        <v>324</v>
      </c>
      <c r="D19" s="10">
        <v>54</v>
      </c>
      <c r="E19" s="10">
        <f t="shared" si="0"/>
        <v>270</v>
      </c>
      <c r="F19" s="14"/>
      <c r="G19" s="10">
        <v>270</v>
      </c>
      <c r="H19" s="14" t="s">
        <v>57</v>
      </c>
      <c r="I19" s="5"/>
    </row>
    <row r="20" spans="1:9" ht="18" x14ac:dyDescent="0.35">
      <c r="A20" s="14" t="s">
        <v>14</v>
      </c>
      <c r="B20" s="14" t="s">
        <v>15</v>
      </c>
      <c r="C20" s="10">
        <v>1200</v>
      </c>
      <c r="D20" s="10"/>
      <c r="E20" s="10">
        <f t="shared" si="0"/>
        <v>1200</v>
      </c>
      <c r="F20" s="14"/>
      <c r="G20" s="10"/>
      <c r="H20" s="14"/>
      <c r="I20" s="5"/>
    </row>
    <row r="21" spans="1:9" ht="18" x14ac:dyDescent="0.35">
      <c r="A21" s="14" t="s">
        <v>16</v>
      </c>
      <c r="B21" s="14" t="s">
        <v>15</v>
      </c>
      <c r="C21" s="10">
        <v>600</v>
      </c>
      <c r="D21" s="10"/>
      <c r="E21" s="10">
        <f t="shared" si="0"/>
        <v>600</v>
      </c>
      <c r="F21" s="14"/>
      <c r="G21" s="10"/>
      <c r="H21" s="14"/>
      <c r="I21" s="5"/>
    </row>
    <row r="22" spans="1:9" ht="18" x14ac:dyDescent="0.35">
      <c r="A22" s="14" t="s">
        <v>51</v>
      </c>
      <c r="B22" s="14" t="s">
        <v>15</v>
      </c>
      <c r="C22" s="10">
        <v>420</v>
      </c>
      <c r="D22" s="10"/>
      <c r="E22" s="10">
        <f t="shared" si="0"/>
        <v>420</v>
      </c>
      <c r="F22" s="14"/>
      <c r="G22" s="10"/>
      <c r="H22" s="14"/>
      <c r="I22" s="5"/>
    </row>
    <row r="23" spans="1:9" ht="18" x14ac:dyDescent="0.35">
      <c r="A23" s="14" t="s">
        <v>40</v>
      </c>
      <c r="B23" s="14" t="s">
        <v>15</v>
      </c>
      <c r="C23" s="10">
        <v>165.04</v>
      </c>
      <c r="D23" s="10">
        <v>26.01</v>
      </c>
      <c r="E23" s="10">
        <f t="shared" si="0"/>
        <v>139.03</v>
      </c>
      <c r="F23" s="14"/>
      <c r="G23" s="10"/>
      <c r="H23" s="14"/>
      <c r="I23" s="5"/>
    </row>
    <row r="24" spans="1:9" ht="18" x14ac:dyDescent="0.35">
      <c r="A24" s="14" t="s">
        <v>31</v>
      </c>
      <c r="B24" s="14" t="s">
        <v>15</v>
      </c>
      <c r="C24" s="10">
        <v>51.09</v>
      </c>
      <c r="D24" s="10">
        <v>8.52</v>
      </c>
      <c r="E24" s="10">
        <f t="shared" si="0"/>
        <v>42.570000000000007</v>
      </c>
      <c r="F24" s="14"/>
      <c r="G24" s="10">
        <f>SUM(E20:E24)</f>
        <v>2401.6000000000004</v>
      </c>
      <c r="H24" s="14" t="s">
        <v>58</v>
      </c>
      <c r="I24" s="5"/>
    </row>
    <row r="25" spans="1:9" ht="18" x14ac:dyDescent="0.35">
      <c r="A25" s="14" t="s">
        <v>17</v>
      </c>
      <c r="B25" s="14" t="s">
        <v>18</v>
      </c>
      <c r="C25" s="10">
        <v>183.85</v>
      </c>
      <c r="D25" s="10"/>
      <c r="E25" s="10">
        <f t="shared" si="0"/>
        <v>183.85</v>
      </c>
      <c r="F25" s="14"/>
      <c r="G25" s="10"/>
      <c r="H25" s="14"/>
      <c r="I25" s="5"/>
    </row>
    <row r="26" spans="1:9" ht="18" x14ac:dyDescent="0.35">
      <c r="A26" s="14" t="s">
        <v>19</v>
      </c>
      <c r="B26" s="14" t="s">
        <v>18</v>
      </c>
      <c r="C26" s="10">
        <v>35</v>
      </c>
      <c r="D26" s="10"/>
      <c r="E26" s="10">
        <f t="shared" si="0"/>
        <v>35</v>
      </c>
      <c r="F26" s="14"/>
      <c r="G26" s="10">
        <f>SUM(E25:E26)</f>
        <v>218.85</v>
      </c>
      <c r="H26" s="14" t="s">
        <v>59</v>
      </c>
      <c r="I26" s="5"/>
    </row>
    <row r="27" spans="1:9" ht="18" x14ac:dyDescent="0.35">
      <c r="A27" s="14" t="s">
        <v>9</v>
      </c>
      <c r="B27" s="14" t="s">
        <v>5</v>
      </c>
      <c r="C27" s="10">
        <v>1640.64</v>
      </c>
      <c r="D27" s="10">
        <v>95.35</v>
      </c>
      <c r="E27" s="10">
        <f t="shared" si="0"/>
        <v>1545.2900000000002</v>
      </c>
      <c r="F27" s="14"/>
      <c r="G27" s="10"/>
      <c r="H27" s="14"/>
      <c r="I27" s="5"/>
    </row>
    <row r="28" spans="1:9" ht="18" x14ac:dyDescent="0.35">
      <c r="A28" s="14" t="s">
        <v>38</v>
      </c>
      <c r="B28" s="14" t="s">
        <v>66</v>
      </c>
      <c r="C28" s="10">
        <v>-3.45</v>
      </c>
      <c r="D28" s="10"/>
      <c r="E28" s="10">
        <f t="shared" si="0"/>
        <v>-3.45</v>
      </c>
      <c r="F28" s="14"/>
      <c r="G28" s="10">
        <f>SUM(E27:E28)</f>
        <v>1541.8400000000001</v>
      </c>
      <c r="H28" s="14" t="s">
        <v>60</v>
      </c>
      <c r="I28" s="5"/>
    </row>
    <row r="29" spans="1:9" ht="18" x14ac:dyDescent="0.35">
      <c r="A29" s="14"/>
      <c r="B29" s="14"/>
      <c r="C29" s="4">
        <f>SUM(C2:C28)</f>
        <v>12486.300000000001</v>
      </c>
      <c r="D29" s="4">
        <f>SUM(D2:D28)</f>
        <v>405.09999999999991</v>
      </c>
      <c r="E29" s="4">
        <f>SUM(E2:E28)</f>
        <v>12081.2</v>
      </c>
      <c r="F29" s="14"/>
      <c r="G29" s="10"/>
      <c r="H29" s="14"/>
      <c r="I29" s="5"/>
    </row>
    <row r="30" spans="1:9" ht="18" x14ac:dyDescent="0.35">
      <c r="A30" s="14"/>
      <c r="B30" s="14"/>
      <c r="C30" s="10"/>
      <c r="D30" s="10"/>
      <c r="E30" s="10"/>
      <c r="F30" s="14"/>
      <c r="G30" s="4">
        <f>SUM(G2:G28)</f>
        <v>12081.2</v>
      </c>
      <c r="H30" s="3" t="s">
        <v>61</v>
      </c>
      <c r="I30" s="5"/>
    </row>
    <row r="31" spans="1:9" ht="18" x14ac:dyDescent="0.35">
      <c r="A31" s="14"/>
      <c r="B31" s="14"/>
      <c r="C31" s="14"/>
      <c r="D31" s="14"/>
      <c r="E31" s="10"/>
      <c r="F31" s="14"/>
      <c r="G31" s="10"/>
      <c r="H31" s="14"/>
      <c r="I31" s="5"/>
    </row>
    <row r="32" spans="1:9" ht="18" x14ac:dyDescent="0.35">
      <c r="A32" s="14" t="s">
        <v>24</v>
      </c>
      <c r="B32" s="14" t="s">
        <v>42</v>
      </c>
      <c r="C32" s="10">
        <v>-359.2</v>
      </c>
      <c r="D32" s="10"/>
      <c r="E32" s="10">
        <f>C32-D32</f>
        <v>-359.2</v>
      </c>
      <c r="F32" s="14"/>
      <c r="G32" s="10"/>
      <c r="H32" s="14"/>
      <c r="I32" s="5"/>
    </row>
    <row r="33" spans="1:13" ht="18" x14ac:dyDescent="0.35">
      <c r="A33" s="14" t="s">
        <v>26</v>
      </c>
      <c r="B33" s="14" t="s">
        <v>42</v>
      </c>
      <c r="C33" s="10">
        <v>-414.83</v>
      </c>
      <c r="D33" s="10"/>
      <c r="E33" s="10">
        <f>C33-D33</f>
        <v>-414.83</v>
      </c>
      <c r="F33" s="14"/>
      <c r="G33" s="10"/>
      <c r="H33" s="14"/>
      <c r="I33" s="5"/>
    </row>
    <row r="34" spans="1:13" ht="18" x14ac:dyDescent="0.35">
      <c r="A34" s="14" t="s">
        <v>25</v>
      </c>
      <c r="B34" s="14" t="s">
        <v>42</v>
      </c>
      <c r="C34" s="10">
        <v>-13788</v>
      </c>
      <c r="D34" s="10"/>
      <c r="E34" s="10">
        <f>C34-D34</f>
        <v>-13788</v>
      </c>
      <c r="F34" s="14"/>
      <c r="G34" s="10"/>
      <c r="H34" s="14"/>
      <c r="I34" s="5"/>
    </row>
    <row r="35" spans="1:13" ht="18" x14ac:dyDescent="0.35">
      <c r="A35" s="14" t="s">
        <v>27</v>
      </c>
      <c r="B35" s="14" t="s">
        <v>42</v>
      </c>
      <c r="C35" s="14">
        <v>-79.42</v>
      </c>
      <c r="D35" s="10"/>
      <c r="E35" s="10">
        <f>C35-D35</f>
        <v>-79.42</v>
      </c>
      <c r="F35" s="14"/>
      <c r="G35" s="4">
        <f>SUM(E32:E35)</f>
        <v>-14641.45</v>
      </c>
      <c r="H35" s="3" t="s">
        <v>62</v>
      </c>
      <c r="I35" s="5"/>
    </row>
    <row r="36" spans="1:13" x14ac:dyDescent="0.3">
      <c r="A36" s="5"/>
      <c r="B36" s="5"/>
      <c r="C36" s="5"/>
      <c r="D36" s="6"/>
      <c r="E36" s="6"/>
      <c r="F36" s="5"/>
      <c r="G36" s="6"/>
      <c r="H36" s="5"/>
      <c r="I36" s="5"/>
    </row>
    <row r="37" spans="1:13" x14ac:dyDescent="0.3">
      <c r="A37" s="5"/>
      <c r="B37" s="5"/>
      <c r="C37" s="6"/>
      <c r="D37" s="6"/>
      <c r="E37" s="6"/>
      <c r="F37" s="5"/>
      <c r="G37" s="6"/>
      <c r="H37" s="5"/>
      <c r="I37" s="5"/>
    </row>
    <row r="38" spans="1:13" x14ac:dyDescent="0.3">
      <c r="A38" s="5"/>
      <c r="B38" s="5"/>
      <c r="C38" s="5"/>
      <c r="D38" s="6"/>
      <c r="E38" s="6" t="s">
        <v>44</v>
      </c>
      <c r="F38" s="5"/>
      <c r="G38" s="6"/>
      <c r="H38" s="5"/>
      <c r="I38" s="5"/>
    </row>
    <row r="39" spans="1:13" s="13" customFormat="1" ht="16.2" customHeight="1" x14ac:dyDescent="0.4">
      <c r="A39" s="11"/>
      <c r="B39" s="11"/>
      <c r="C39" s="12">
        <f>SUM(C29,C32:C35)</f>
        <v>-2155.1499999999996</v>
      </c>
      <c r="D39" s="11"/>
      <c r="E39" s="11"/>
      <c r="F39" s="11"/>
      <c r="G39" s="12"/>
      <c r="H39" s="11" t="s">
        <v>63</v>
      </c>
      <c r="I39" s="11"/>
    </row>
    <row r="40" spans="1:13" ht="15.6" x14ac:dyDescent="0.3">
      <c r="A40" s="5"/>
      <c r="B40" s="5"/>
      <c r="C40" s="5"/>
      <c r="D40" s="5"/>
      <c r="E40" s="5"/>
      <c r="F40" s="5"/>
      <c r="G40" s="7"/>
      <c r="H40" s="8"/>
      <c r="I40" s="5"/>
    </row>
    <row r="41" spans="1:13" x14ac:dyDescent="0.3">
      <c r="A41" s="9" t="s">
        <v>45</v>
      </c>
      <c r="B41" s="5"/>
      <c r="C41" s="5"/>
      <c r="D41" s="5"/>
      <c r="E41" s="5"/>
      <c r="F41" s="5"/>
      <c r="G41" s="6"/>
      <c r="H41" s="5"/>
      <c r="I41" s="5"/>
      <c r="M41" s="1"/>
    </row>
    <row r="42" spans="1:13" x14ac:dyDescent="0.3">
      <c r="A42" s="5" t="s">
        <v>46</v>
      </c>
      <c r="B42" s="5"/>
      <c r="C42" s="5"/>
      <c r="D42" s="5"/>
      <c r="E42" s="5"/>
      <c r="F42" s="5"/>
      <c r="G42" s="6">
        <v>6894</v>
      </c>
      <c r="H42" s="5"/>
      <c r="I42" s="5"/>
      <c r="M42" s="1"/>
    </row>
    <row r="43" spans="1:13" x14ac:dyDescent="0.3">
      <c r="A43" s="5" t="s">
        <v>47</v>
      </c>
      <c r="B43" s="5"/>
      <c r="C43" s="5"/>
      <c r="D43" s="5"/>
      <c r="E43" s="5"/>
      <c r="F43" s="5"/>
      <c r="G43" s="6">
        <v>1000</v>
      </c>
      <c r="H43" s="5"/>
      <c r="I43" s="5"/>
      <c r="M43" s="1"/>
    </row>
    <row r="44" spans="1:13" x14ac:dyDescent="0.3">
      <c r="A44" s="5" t="s">
        <v>48</v>
      </c>
      <c r="B44" s="5"/>
      <c r="C44" s="5"/>
      <c r="D44" s="5"/>
      <c r="E44" s="5"/>
      <c r="F44" s="5"/>
      <c r="G44" s="6">
        <v>1500</v>
      </c>
      <c r="H44" s="5"/>
      <c r="I44" s="5"/>
      <c r="M44" s="1"/>
    </row>
    <row r="45" spans="1:13" x14ac:dyDescent="0.3">
      <c r="A45" s="5" t="s">
        <v>49</v>
      </c>
      <c r="B45" s="5"/>
      <c r="C45" s="5"/>
      <c r="D45" s="5"/>
      <c r="E45" s="5"/>
      <c r="F45" s="5"/>
      <c r="G45" s="6">
        <v>2480</v>
      </c>
      <c r="H45" s="5"/>
      <c r="I45" s="5"/>
    </row>
    <row r="46" spans="1:13" x14ac:dyDescent="0.3">
      <c r="A46" s="5" t="s">
        <v>50</v>
      </c>
      <c r="B46" s="5"/>
      <c r="C46" s="5"/>
      <c r="D46" s="5"/>
      <c r="E46" s="5"/>
      <c r="F46" s="5"/>
      <c r="G46" s="6">
        <v>450</v>
      </c>
      <c r="H46" s="5"/>
      <c r="I46" s="5"/>
    </row>
    <row r="47" spans="1:13" ht="18" x14ac:dyDescent="0.35">
      <c r="A47" s="5"/>
      <c r="B47" s="5"/>
      <c r="C47" s="5"/>
      <c r="D47" s="5"/>
      <c r="E47" s="5"/>
      <c r="F47" s="5" t="s">
        <v>64</v>
      </c>
      <c r="G47" s="10">
        <f>SUM(G42:G46)</f>
        <v>12324</v>
      </c>
      <c r="H47" s="5" t="s">
        <v>52</v>
      </c>
      <c r="I47" s="5"/>
    </row>
    <row r="48" spans="1:13" x14ac:dyDescent="0.3">
      <c r="A48" s="5"/>
      <c r="B48" s="5"/>
      <c r="C48" s="5"/>
      <c r="D48" s="5"/>
      <c r="E48" s="5"/>
      <c r="F48" s="5"/>
      <c r="H48" s="5"/>
      <c r="I48" s="5"/>
    </row>
    <row r="49" spans="8:8" x14ac:dyDescent="0.3">
      <c r="H49" s="5"/>
    </row>
  </sheetData>
  <sortState xmlns:xlrd2="http://schemas.microsoft.com/office/spreadsheetml/2017/richdata2" ref="A2:E35">
    <sortCondition ref="B2:B35"/>
  </sortState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simmons</dc:creator>
  <cp:lastModifiedBy>karen simmons</cp:lastModifiedBy>
  <cp:lastPrinted>2025-07-04T09:24:45Z</cp:lastPrinted>
  <dcterms:created xsi:type="dcterms:W3CDTF">2025-01-30T12:29:30Z</dcterms:created>
  <dcterms:modified xsi:type="dcterms:W3CDTF">2025-07-04T09:24:47Z</dcterms:modified>
</cp:coreProperties>
</file>